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f2fc48ff9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lo" sheetId="1" r:id="R396de5e9babd4e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6">
    <x:font>
      <x:sz val="11"/>
      <x:name val="Carlito"/>
    </x:font>
    <x:font>
      <x:sz val="11"/>
      <x:color rgb="FF242424"/>
      <x:name val="Segoe UI"/>
    </x:font>
    <x:font>
      <x:b/>
      <x:sz val="20"/>
      <x:color rgb="FF242424"/>
      <x:name val="Segoe UI"/>
    </x:font>
    <x:font>
      <x:sz val="10"/>
      <x:color rgb="FF5D6167"/>
      <x:name val="Segoe UI"/>
    </x:font>
    <x:font>
      <x:b/>
      <x:sz val="11"/>
      <x:color rgb="FF242424"/>
      <x:name val="Segoe UI"/>
    </x:font>
    <x:font>
      <x:sz val="11"/>
      <x:color rgb="FF0070C0"/>
      <x:name val="Segoe UI"/>
    </x:font>
  </x:fonts>
  <x:fills count="5">
    <x:fill>
      <x:patternFill patternType="none"/>
    </x:fill>
    <x:fill>
      <x:patternFill patternType="gray125"/>
    </x:fill>
    <x:fill>
      <x:patternFill patternType="solid">
        <x:fgColor rgb="FFEDF0F3"/>
      </x:patternFill>
    </x:fill>
    <x:fill>
      <x:patternFill patternType="solid">
        <x:fgColor rgb="FFE5EAEF"/>
      </x:patternFill>
    </x:fill>
    <x:fill>
      <x:patternFill patternType="solid">
        <x:fgColor rgb="FFEAF3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7ecb8023a4371" /><Relationship Type="http://schemas.openxmlformats.org/officeDocument/2006/relationships/theme" Target="/xl/theme/theme1.xml" Id="R503d0f99740c4424" /><Relationship Type="http://schemas.openxmlformats.org/officeDocument/2006/relationships/sharedStrings" Target="/xl/sharedStrings.xml" Id="R268fdcee19cd4110" /><Relationship Type="http://schemas.openxmlformats.org/officeDocument/2006/relationships/worksheet" Target="/xl/worksheets/sheet1.xml" Id="R396de5e9babd4e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4" t="str">
        <x:v>Budget e consuntivo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6" t="str">
        <x:v>Modello mensile di competenza economica. Esempi ipotetici da sostituire: non rappresentano dati di imprese reali. Costi inseriti come importi positivi.</x:v>
      </x:c>
      <x:c r="B3" s="6"/>
      <x:c r="C3" s="6"/>
      <x:c r="D3" s="6"/>
      <x:c r="E3" s="6"/>
      <x:c r="F3" s="6"/>
      <x:c r="G3" s="6"/>
      <x:c r="H3" s="6"/>
    </x:row>
    <x:row r="4" ht="26" customHeight="1">
      <x:c r="A4" s="6"/>
      <x:c r="B4" s="6"/>
      <x:c r="C4" s="6"/>
      <x:c r="D4" s="6"/>
      <x:c r="E4" s="6"/>
      <x:c r="F4" s="6"/>
      <x:c r="G4" s="6"/>
      <x:c r="H4" s="6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7" t="str">
        <x:v>Celle azzurre: dati modificabili. Celle bianche: risultati calcolati. Importi in euro.</x:v>
      </x:c>
      <x:c r="B6" s="7"/>
      <x:c r="C6" s="7"/>
      <x:c r="D6" s="7"/>
      <x:c r="E6" s="7"/>
      <x:c r="F6" s="7"/>
      <x:c r="G6" s="7"/>
      <x:c r="H6" s="7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46" customHeight="1">
      <x:c r="A8" s="10" t="str">
        <x:v>Mese</x:v>
      </x:c>
      <x:c r="B8" s="10" t="str">
        <x:v>Ricavi budget</x:v>
      </x:c>
      <x:c r="C8" s="10" t="str">
        <x:v>Ricavi effettivi</x:v>
      </x:c>
      <x:c r="D8" s="10" t="str">
        <x:v>Costi budget</x:v>
      </x:c>
      <x:c r="E8" s="10" t="str">
        <x:v>Costi effettivi</x:v>
      </x:c>
      <x:c r="F8" s="10" t="str">
        <x:v>Margine budget</x:v>
      </x:c>
      <x:c r="G8" s="10" t="str">
        <x:v>Margine effettivo</x:v>
      </x:c>
      <x:c r="H8" s="10" t="str">
        <x:v>Scostamento margine</x:v>
      </x:c>
    </x:row>
    <x:row r="9" ht="26" customHeight="1">
      <x:c r="A9" s="1" t="str">
        <x:v>Gennaio</x:v>
      </x:c>
      <x:c r="B9" s="13" t="n">
        <x:v>100000</x:v>
      </x:c>
      <x:c r="C9" s="13" t="n">
        <x:v>95000</x:v>
      </x:c>
      <x:c r="D9" s="13" t="n">
        <x:v>70000</x:v>
      </x:c>
      <x:c r="E9" s="13" t="n">
        <x:v>69000</x:v>
      </x:c>
      <x:c r="F9" s="14" t="n">
        <x:f>IF(COUNT(B9,D9)&lt;2,"",B9-D9)</x:f>
        <x:v>30000</x:v>
      </x:c>
      <x:c r="G9" s="14" t="n">
        <x:f>IF(COUNT(C9,E9)&lt;2,"",C9-E9)</x:f>
        <x:v>26000</x:v>
      </x:c>
      <x:c r="H9" s="14" t="n">
        <x:f>IF(COUNT(F9:G9)&lt;2,"",G9-F9)</x:f>
        <x:v>-4000</x:v>
      </x:c>
    </x:row>
    <x:row r="10" ht="26" customHeight="1">
      <x:c r="A10" s="1" t="str">
        <x:v>Febbraio</x:v>
      </x:c>
      <x:c r="B10" s="13" t="n">
        <x:v>100000</x:v>
      </x:c>
      <x:c r="C10" s="13" t="n">
        <x:v>95000</x:v>
      </x:c>
      <x:c r="D10" s="13" t="n">
        <x:v>70000</x:v>
      </x:c>
      <x:c r="E10" s="13" t="n">
        <x:v>69000</x:v>
      </x:c>
      <x:c r="F10" s="14" t="n">
        <x:f>IF(COUNT(B10,D10)&lt;2,"",B10-D10)</x:f>
        <x:v>30000</x:v>
      </x:c>
      <x:c r="G10" s="14" t="n">
        <x:f>IF(COUNT(C10,E10)&lt;2,"",C10-E10)</x:f>
        <x:v>26000</x:v>
      </x:c>
      <x:c r="H10" s="14" t="n">
        <x:f>IF(COUNT(F10:G10)&lt;2,"",G10-F10)</x:f>
        <x:v>-4000</x:v>
      </x:c>
    </x:row>
    <x:row r="11" ht="26" customHeight="1">
      <x:c r="A11" s="1" t="str">
        <x:v>Marzo</x:v>
      </x:c>
      <x:c r="B11" s="13" t="n">
        <x:v>100000</x:v>
      </x:c>
      <x:c r="C11" s="13" t="n">
        <x:v>95000</x:v>
      </x:c>
      <x:c r="D11" s="13" t="n">
        <x:v>70000</x:v>
      </x:c>
      <x:c r="E11" s="13" t="n">
        <x:v>69000</x:v>
      </x:c>
      <x:c r="F11" s="14" t="n">
        <x:f>IF(COUNT(B11,D11)&lt;2,"",B11-D11)</x:f>
        <x:v>30000</x:v>
      </x:c>
      <x:c r="G11" s="14" t="n">
        <x:f>IF(COUNT(C11,E11)&lt;2,"",C11-E11)</x:f>
        <x:v>26000</x:v>
      </x:c>
      <x:c r="H11" s="14" t="n">
        <x:f>IF(COUNT(F11:G11)&lt;2,"",G11-F11)</x:f>
        <x:v>-4000</x:v>
      </x:c>
    </x:row>
    <x:row r="12" ht="26" customHeight="1">
      <x:c r="A12" s="1" t="str">
        <x:v>Aprile</x:v>
      </x:c>
      <x:c r="B12" s="13" t="n">
        <x:v>100000</x:v>
      </x:c>
      <x:c r="C12" s="13" t="n">
        <x:v>95000</x:v>
      </x:c>
      <x:c r="D12" s="13" t="n">
        <x:v>70000</x:v>
      </x:c>
      <x:c r="E12" s="13" t="n">
        <x:v>69000</x:v>
      </x:c>
      <x:c r="F12" s="14" t="n">
        <x:f>IF(COUNT(B12,D12)&lt;2,"",B12-D12)</x:f>
        <x:v>30000</x:v>
      </x:c>
      <x:c r="G12" s="14" t="n">
        <x:f>IF(COUNT(C12,E12)&lt;2,"",C12-E12)</x:f>
        <x:v>26000</x:v>
      </x:c>
      <x:c r="H12" s="14" t="n">
        <x:f>IF(COUNT(F12:G12)&lt;2,"",G12-F12)</x:f>
        <x:v>-4000</x:v>
      </x:c>
    </x:row>
    <x:row r="13" ht="26" customHeight="1">
      <x:c r="A13" s="1" t="str">
        <x:v>Maggio</x:v>
      </x:c>
      <x:c r="B13" s="13" t="n">
        <x:v>100000</x:v>
      </x:c>
      <x:c r="C13" s="13" t="n">
        <x:v>95000</x:v>
      </x:c>
      <x:c r="D13" s="13" t="n">
        <x:v>70000</x:v>
      </x:c>
      <x:c r="E13" s="13" t="n">
        <x:v>69000</x:v>
      </x:c>
      <x:c r="F13" s="14" t="n">
        <x:f>IF(COUNT(B13,D13)&lt;2,"",B13-D13)</x:f>
        <x:v>30000</x:v>
      </x:c>
      <x:c r="G13" s="14" t="n">
        <x:f>IF(COUNT(C13,E13)&lt;2,"",C13-E13)</x:f>
        <x:v>26000</x:v>
      </x:c>
      <x:c r="H13" s="14" t="n">
        <x:f>IF(COUNT(F13:G13)&lt;2,"",G13-F13)</x:f>
        <x:v>-4000</x:v>
      </x:c>
    </x:row>
    <x:row r="14" ht="26" customHeight="1">
      <x:c r="A14" s="1" t="str">
        <x:v>Giugno</x:v>
      </x:c>
      <x:c r="B14" s="13" t="n">
        <x:v>100000</x:v>
      </x:c>
      <x:c r="C14" s="13" t="n">
        <x:v>95000</x:v>
      </x:c>
      <x:c r="D14" s="13" t="n">
        <x:v>70000</x:v>
      </x:c>
      <x:c r="E14" s="13" t="n">
        <x:v>69000</x:v>
      </x:c>
      <x:c r="F14" s="14" t="n">
        <x:f>IF(COUNT(B14,D14)&lt;2,"",B14-D14)</x:f>
        <x:v>30000</x:v>
      </x:c>
      <x:c r="G14" s="14" t="n">
        <x:f>IF(COUNT(C14,E14)&lt;2,"",C14-E14)</x:f>
        <x:v>26000</x:v>
      </x:c>
      <x:c r="H14" s="14" t="n">
        <x:f>IF(COUNT(F14:G14)&lt;2,"",G14-F14)</x:f>
        <x:v>-4000</x:v>
      </x:c>
    </x:row>
    <x:row r="15" ht="26" customHeight="1">
      <x:c r="A15" s="1" t="str">
        <x:v>Luglio</x:v>
      </x:c>
      <x:c r="B15" s="13" t="n">
        <x:v>100000</x:v>
      </x:c>
      <x:c r="C15" s="13" t="n">
        <x:v>95000</x:v>
      </x:c>
      <x:c r="D15" s="13" t="n">
        <x:v>70000</x:v>
      </x:c>
      <x:c r="E15" s="13" t="n">
        <x:v>69000</x:v>
      </x:c>
      <x:c r="F15" s="14" t="n">
        <x:f>IF(COUNT(B15,D15)&lt;2,"",B15-D15)</x:f>
        <x:v>30000</x:v>
      </x:c>
      <x:c r="G15" s="14" t="n">
        <x:f>IF(COUNT(C15,E15)&lt;2,"",C15-E15)</x:f>
        <x:v>26000</x:v>
      </x:c>
      <x:c r="H15" s="14" t="n">
        <x:f>IF(COUNT(F15:G15)&lt;2,"",G15-F15)</x:f>
        <x:v>-4000</x:v>
      </x:c>
    </x:row>
    <x:row r="16" ht="26" customHeight="1">
      <x:c r="A16" s="1" t="str">
        <x:v>Agosto</x:v>
      </x:c>
      <x:c r="B16" s="13" t="n">
        <x:v>100000</x:v>
      </x:c>
      <x:c r="C16" s="13" t="n">
        <x:v>95000</x:v>
      </x:c>
      <x:c r="D16" s="13" t="n">
        <x:v>70000</x:v>
      </x:c>
      <x:c r="E16" s="13" t="n">
        <x:v>69000</x:v>
      </x:c>
      <x:c r="F16" s="14" t="n">
        <x:f>IF(COUNT(B16,D16)&lt;2,"",B16-D16)</x:f>
        <x:v>30000</x:v>
      </x:c>
      <x:c r="G16" s="14" t="n">
        <x:f>IF(COUNT(C16,E16)&lt;2,"",C16-E16)</x:f>
        <x:v>26000</x:v>
      </x:c>
      <x:c r="H16" s="14" t="n">
        <x:f>IF(COUNT(F16:G16)&lt;2,"",G16-F16)</x:f>
        <x:v>-4000</x:v>
      </x:c>
    </x:row>
    <x:row r="17" ht="26" customHeight="1">
      <x:c r="A17" s="1" t="str">
        <x:v>Settembre</x:v>
      </x:c>
      <x:c r="B17" s="13" t="n">
        <x:v>100000</x:v>
      </x:c>
      <x:c r="C17" s="13" t="n">
        <x:v>95000</x:v>
      </x:c>
      <x:c r="D17" s="13" t="n">
        <x:v>70000</x:v>
      </x:c>
      <x:c r="E17" s="13" t="n">
        <x:v>69000</x:v>
      </x:c>
      <x:c r="F17" s="14" t="n">
        <x:f>IF(COUNT(B17,D17)&lt;2,"",B17-D17)</x:f>
        <x:v>30000</x:v>
      </x:c>
      <x:c r="G17" s="14" t="n">
        <x:f>IF(COUNT(C17,E17)&lt;2,"",C17-E17)</x:f>
        <x:v>26000</x:v>
      </x:c>
      <x:c r="H17" s="14" t="n">
        <x:f>IF(COUNT(F17:G17)&lt;2,"",G17-F17)</x:f>
        <x:v>-4000</x:v>
      </x:c>
    </x:row>
    <x:row r="18" ht="26" customHeight="1">
      <x:c r="A18" s="1" t="str">
        <x:v>Ottobre</x:v>
      </x:c>
      <x:c r="B18" s="13" t="n">
        <x:v>100000</x:v>
      </x:c>
      <x:c r="C18" s="13" t="n">
        <x:v>95000</x:v>
      </x:c>
      <x:c r="D18" s="13" t="n">
        <x:v>70000</x:v>
      </x:c>
      <x:c r="E18" s="13" t="n">
        <x:v>69000</x:v>
      </x:c>
      <x:c r="F18" s="14" t="n">
        <x:f>IF(COUNT(B18,D18)&lt;2,"",B18-D18)</x:f>
        <x:v>30000</x:v>
      </x:c>
      <x:c r="G18" s="14" t="n">
        <x:f>IF(COUNT(C18,E18)&lt;2,"",C18-E18)</x:f>
        <x:v>26000</x:v>
      </x:c>
      <x:c r="H18" s="14" t="n">
        <x:f>IF(COUNT(F18:G18)&lt;2,"",G18-F18)</x:f>
        <x:v>-4000</x:v>
      </x:c>
    </x:row>
    <x:row r="19" ht="26" customHeight="1">
      <x:c r="A19" s="1" t="str">
        <x:v>Novembre</x:v>
      </x:c>
      <x:c r="B19" s="13" t="n">
        <x:v>100000</x:v>
      </x:c>
      <x:c r="C19" s="13" t="n">
        <x:v>95000</x:v>
      </x:c>
      <x:c r="D19" s="13" t="n">
        <x:v>70000</x:v>
      </x:c>
      <x:c r="E19" s="13" t="n">
        <x:v>69000</x:v>
      </x:c>
      <x:c r="F19" s="14" t="n">
        <x:f>IF(COUNT(B19,D19)&lt;2,"",B19-D19)</x:f>
        <x:v>30000</x:v>
      </x:c>
      <x:c r="G19" s="14" t="n">
        <x:f>IF(COUNT(C19,E19)&lt;2,"",C19-E19)</x:f>
        <x:v>26000</x:v>
      </x:c>
      <x:c r="H19" s="14" t="n">
        <x:f>IF(COUNT(F19:G19)&lt;2,"",G19-F19)</x:f>
        <x:v>-4000</x:v>
      </x:c>
    </x:row>
    <x:row r="20" ht="26" customHeight="1">
      <x:c r="A20" s="1" t="str">
        <x:v>Dicembre</x:v>
      </x:c>
      <x:c r="B20" s="13" t="n">
        <x:v>100000</x:v>
      </x:c>
      <x:c r="C20" s="13" t="n">
        <x:v>95000</x:v>
      </x:c>
      <x:c r="D20" s="13" t="n">
        <x:v>70000</x:v>
      </x:c>
      <x:c r="E20" s="13" t="n">
        <x:v>69000</x:v>
      </x:c>
      <x:c r="F20" s="14" t="n">
        <x:f>IF(COUNT(B20,D20)&lt;2,"",B20-D20)</x:f>
        <x:v>30000</x:v>
      </x:c>
      <x:c r="G20" s="14" t="n">
        <x:f>IF(COUNT(C20,E20)&lt;2,"",C20-E20)</x:f>
        <x:v>26000</x:v>
      </x:c>
      <x:c r="H20" s="14" t="n">
        <x:f>IF(COUNT(F20:G20)&lt;2,"",G20-F20)</x:f>
        <x:v>-4000</x:v>
      </x:c>
    </x:row>
    <x:row r="21" ht="26" customHeight="1">
      <x:c r="A21" s="1"/>
      <x:c r="B21" s="14"/>
      <x:c r="C21" s="14"/>
      <x:c r="D21" s="14"/>
      <x:c r="E21" s="14"/>
      <x:c r="F21" s="14"/>
      <x:c r="G21" s="14"/>
      <x:c r="H21" s="14"/>
    </x:row>
    <x:row r="22" ht="46" customHeight="1">
      <x:c r="A22" s="10" t="str">
        <x:v>Totale completo</x:v>
      </x:c>
      <x:c r="B22" s="17" t="n">
        <x:f>IF(COUNT(B9:B20)&lt;12,"",SUM(B9:B20))</x:f>
        <x:v>1200000</x:v>
      </x:c>
      <x:c r="C22" s="17" t="n">
        <x:f>IF(COUNT(C9:C20)&lt;12,"",SUM(C9:C20))</x:f>
        <x:v>1140000</x:v>
      </x:c>
      <x:c r="D22" s="17" t="n">
        <x:f>IF(COUNT(D9:D20)&lt;12,"",SUM(D9:D20))</x:f>
        <x:v>840000</x:v>
      </x:c>
      <x:c r="E22" s="17" t="n">
        <x:f>IF(COUNT(E9:E20)&lt;12,"",SUM(E9:E20))</x:f>
        <x:v>828000</x:v>
      </x:c>
      <x:c r="F22" s="17" t="n">
        <x:f>IF(COUNT(F9:F20)&lt;12,"",SUM(F9:F20))</x:f>
        <x:v>360000</x:v>
      </x:c>
      <x:c r="G22" s="17" t="n">
        <x:f>IF(COUNT(G9:G20)&lt;12,"",SUM(G9:G20))</x:f>
        <x:v>312000</x:v>
      </x:c>
      <x:c r="H22" s="17" t="n">
        <x:f>IF(COUNT(H9:H20)&lt;12,"",SUM(H9:H20))</x:f>
        <x:v>-48000</x:v>
      </x:c>
    </x:row>
    <x:row r="23" ht="26" customHeight="1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3" t="str">
        <x:v>Margine = ricavi meno i costi inseriti. Lo scostamento positivo indica un margine superiore al budget. Totali disponibili solo con 12 mesi numerici; vuoto significa dato assente, zero è un valore. Il modello non calcola flussi di cassa, imposte o EBITDA certificato.</x:v>
      </x:c>
      <x:c r="B24" s="3"/>
      <x:c r="C24" s="3"/>
      <x:c r="D24" s="3"/>
      <x:c r="E24" s="3"/>
      <x:c r="F24" s="3"/>
      <x:c r="G24" s="3"/>
      <x:c r="H24" s="3"/>
    </x:row>
    <x:row r="25" ht="26" customHeight="1">
      <x:c r="A25" s="3"/>
      <x:c r="B25" s="3"/>
      <x:c r="C25" s="3"/>
      <x:c r="D25" s="3"/>
      <x:c r="E25" s="3"/>
      <x:c r="F25" s="3"/>
      <x:c r="G25" s="3"/>
      <x:c r="H25" s="3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</x:row>
  </x:sheetData>
  <x:mergeCells>
    <x:mergeCell ref="A1:H2"/>
    <x:mergeCell ref="A3:H4"/>
    <x:mergeCell ref="A6:H6"/>
    <x:mergeCell ref="A24:H25"/>
  </x:mergeCells>
  <x:pageMargins left="0.7" right="0.7" top="0.75" bottom="0.75" header="0.3" footer="0.3"/>
</x:worksheet>
</file>